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425"/>
  </bookViews>
  <sheets>
    <sheet name="1 Закуп - Приоритет" sheetId="2" r:id="rId1"/>
    <sheet name="Лист1" sheetId="1" r:id="rId2"/>
  </sheets>
  <definedNames>
    <definedName name="_xlnm._FilterDatabase" localSheetId="0" hidden="1">'1 Закуп - Приоритет'!$A$5:$F$5</definedName>
    <definedName name="_xlnm._FilterDatabase" localSheetId="1" hidden="1">Лист1!$A$3:$L$26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J26" i="1" l="1"/>
  <c r="K26" i="1" s="1"/>
  <c r="H4" i="1" l="1"/>
  <c r="J4" i="1" s="1"/>
  <c r="K4" i="1" s="1"/>
  <c r="H5" i="1"/>
  <c r="J5" i="1" s="1"/>
  <c r="K5" i="1" s="1"/>
  <c r="H6" i="1"/>
  <c r="J6" i="1" s="1"/>
  <c r="K6" i="1" s="1"/>
  <c r="H7" i="1"/>
  <c r="J7" i="1" s="1"/>
  <c r="K7" i="1" s="1"/>
  <c r="H8" i="1"/>
  <c r="J8" i="1" s="1"/>
  <c r="K8" i="1" s="1"/>
  <c r="H9" i="1"/>
  <c r="J9" i="1" s="1"/>
  <c r="K9" i="1" s="1"/>
  <c r="H10" i="1"/>
  <c r="J10" i="1" s="1"/>
  <c r="K10" i="1" s="1"/>
  <c r="H11" i="1"/>
  <c r="J11" i="1" s="1"/>
  <c r="K11" i="1" s="1"/>
  <c r="H12" i="1"/>
  <c r="J12" i="1" s="1"/>
  <c r="K12" i="1" s="1"/>
  <c r="H13" i="1"/>
  <c r="J13" i="1" s="1"/>
  <c r="K13" i="1" s="1"/>
  <c r="H14" i="1"/>
  <c r="J14" i="1" s="1"/>
  <c r="K14" i="1" s="1"/>
  <c r="H15" i="1"/>
  <c r="J15" i="1" s="1"/>
  <c r="K15" i="1" s="1"/>
  <c r="H16" i="1"/>
  <c r="J16" i="1" s="1"/>
  <c r="K16" i="1" s="1"/>
  <c r="H17" i="1"/>
  <c r="J17" i="1" s="1"/>
  <c r="K17" i="1" s="1"/>
  <c r="H18" i="1"/>
  <c r="J18" i="1" s="1"/>
  <c r="K18" i="1" s="1"/>
  <c r="H19" i="1"/>
  <c r="J19" i="1" s="1"/>
  <c r="K19" i="1" s="1"/>
  <c r="H20" i="1"/>
  <c r="J20" i="1" s="1"/>
  <c r="K20" i="1" s="1"/>
  <c r="H21" i="1"/>
  <c r="J21" i="1" s="1"/>
  <c r="K21" i="1" s="1"/>
  <c r="H22" i="1"/>
  <c r="J22" i="1" s="1"/>
  <c r="K22" i="1" s="1"/>
  <c r="H23" i="1"/>
  <c r="J23" i="1" s="1"/>
  <c r="K23" i="1" s="1"/>
  <c r="H24" i="1"/>
  <c r="J24" i="1" s="1"/>
  <c r="K24" i="1" s="1"/>
  <c r="H25" i="1"/>
  <c r="J25" i="1" s="1"/>
  <c r="K25" i="1" s="1"/>
</calcChain>
</file>

<file path=xl/sharedStrings.xml><?xml version="1.0" encoding="utf-8"?>
<sst xmlns="http://schemas.openxmlformats.org/spreadsheetml/2006/main" count="136" uniqueCount="64">
  <si>
    <t>№</t>
  </si>
  <si>
    <t xml:space="preserve">Наименование </t>
  </si>
  <si>
    <t>НПС Тенгиз</t>
  </si>
  <si>
    <t>НПС Атырау</t>
  </si>
  <si>
    <t>НПС Исатай</t>
  </si>
  <si>
    <t>НПС Курмангазы</t>
  </si>
  <si>
    <t>Итого</t>
  </si>
  <si>
    <t>штука</t>
  </si>
  <si>
    <t>Статья расходов</t>
  </si>
  <si>
    <t>CAPEX</t>
  </si>
  <si>
    <t>OPEX</t>
  </si>
  <si>
    <t>Сокоохладитель
2 емкости объемом 8 литров; термостат для регулировки температуры; охлаждение от +10 до +15 градусов; погруженная магнитная помпа; емкость и разливная группа легко снимаются; установлен каплесборник</t>
  </si>
  <si>
    <t xml:space="preserve">Холодильник  Abat (2-х дверный) 900 литр, 1200*750*1950 мм </t>
  </si>
  <si>
    <t>камера шоковой заморозки) для охлаждения холодных блюд
Abat или Polair - 780х859х840мм</t>
  </si>
  <si>
    <t>Овощерезка настольная Robot coupe CL 50 с набором дисков (6 шт)</t>
  </si>
  <si>
    <t>Блендер погружной производственный  Блендер погружной                                                                                                                                 Robot coup combo 250 .+ венчик</t>
  </si>
  <si>
    <t>Стеллажи производственные  решетчатые из нержавеющей стали для сушки посуды в посудомоечные зоны Стеллаж 4  полки  Высота 160см*длинна 120 см *ширина 65см</t>
  </si>
  <si>
    <t>Стеллажи производственные  решетчатые из нержавеющей стали для сушки посуды в посудомоечные зоны Стеллаж 4 полки 1500*355*1800 мм</t>
  </si>
  <si>
    <t>Стеллажи производственные гладкие из нержавеющей стали С 4 полками 1500*355*1800 мм</t>
  </si>
  <si>
    <t>Стол для посуды производственный из нержавеющей стали в моечный цех Высота 90 см, длинна 90 см, ширина 60 см</t>
  </si>
  <si>
    <t>Тележка сервисная двухъярусная из нержав стали - ТСМ 800*500*850 мм</t>
  </si>
  <si>
    <t>Весы настольные товарные VAGAR-VW-LN 20 LCD от 3 до 50 кг</t>
  </si>
  <si>
    <t>Весы напольные товарные CAS DBII (360x460) НПВ 50-150 кг</t>
  </si>
  <si>
    <t>Стол-тумба с раздвижными дверями для раздачи 1000х600х850</t>
  </si>
  <si>
    <t>Раковина трехсекционная из нержавеющей стали в овощной и яичный цех 150х53х82</t>
  </si>
  <si>
    <t>Раковина двухсекционная из нержавеющей стали в мясной цех для мяса и рыбы 1000х500х850</t>
  </si>
  <si>
    <t>Сумма в тенге</t>
  </si>
  <si>
    <t>Цена за ед. в тенге</t>
  </si>
  <si>
    <t xml:space="preserve">Кулер для воды Ecotronic H1-L черный
(либо аналог)
Бак для горячей воды: 1.2 литр
Бак для холодной воды: 3.6 литр
Вес, кг: 12,92. Гарантийный срок: 12 мес. Защита от протечек воды: Да.
Количество кранов подачи воды: 2 шт.
Материал: пластик
Мощность нагрева, Вт: 500. Мощность охлаждения: 90 вт. Производительность нагрева: 5 литр/час
Производительность охлаждения: 3 литр/час
Размер, мм: 310x320x955. Размещение бутыли с водой: верхнее. 
Температура нагревания воды: 94 град
Температура охлаждения воды: 5 град
</t>
  </si>
  <si>
    <t xml:space="preserve">Микроволновая печь LG MW23W35GIB черный
(либо аналог)
Оборудование обладает мощностью микроволн 1000 Вт, что обеспечивает равномерный и быстрый прогрев продуктов. Устройство весит 9.4 кг и обладает габаритами 47.6х27.2х34.6 см.
Модель LG MW23W35GIB вмещает до 23 л и дополняется удобным поддоном с диаметром 29.2 см.
Стенки внутренней камеры покрыты специальной эмалью, обеспечивающей простоту очистки даже самых сложных загрязнений.
Оборудование оснащено 28 автоматическими программами, функциями разморозки и подогрева, а также блокировкой от детей.
Печь дополнена сенсорным управлением и удобным дисплеем с часами.
Дополнительно антибактериальное покрытие, функция сохранения вкуса.
Комплектация стеклянный поддон, вращающееся кольцо.
</t>
  </si>
  <si>
    <t>кофе машинка для таблетированного кофе</t>
  </si>
  <si>
    <t>Термопот ARG NK-A808 (либо аналог) Мощность: 2000 Вт / Максимальный объем: 12 л / Материал колбы: Нержавеющая сталь / Особенности: Функция повторного кипячения</t>
  </si>
  <si>
    <t>Пароконвектомат 6 ти уровневый с парогенератором, с двойным остеклением Abat ПКА 6-1/1ПП2 , 800x890x1780</t>
  </si>
  <si>
    <t>Сумма в USD
по курсу 450 тг за 1 USD</t>
  </si>
  <si>
    <t>Ед. измерения</t>
  </si>
  <si>
    <t>Стиральная машина KORTING KWD 58IL14106
(либо аналог)
Виды защит: контроль дисбаланса. Виды защит: блокировка от детей. Встроенная сушка: Да. Высота, мм: 845. Гарантийный срок: от 24  мес. Глубина, мм: от 550. Диаметр загрузочного люка: от 30 см. Класс отжима: B. Класс стирки: А. Класс энергопотребления: А. Количество программ: от 12. Максимальная загрузка: 9 кг. Максимальная потребляемая мощность: 2200 Вт. Максимальная скорость отжима: 1400 об/мин.Максимальное время отсрочки старта: 24 час.Материал бака: пластик. Основные программы: хлопок, сушка, синтетик,а эко 40-60, экспресс, быстрая, одеяла, деликатная сушка, шерсть и шелк, хлопок, слив, полоскание, антиаллергенная, отжим.</t>
  </si>
  <si>
    <t>Морозильное оборудование для хранения мясной и рыбной продукции
Морозильный ларь (420 литров) с глухой крышкой Frostor F500 S</t>
  </si>
  <si>
    <t>Гладильная система B4312, производитель Miele - Германия - Активный гладильный стол с зоной Comfort, функцией поддува и отвода пара (либо аналог)
 Съёмная антипригарная подошва для утюга
• Расход пара: 100 г/мин
• Автоматическое промывание и удаление накипи
• Размеры (В × Ш × Г) : 97 × 147 × 47 см
• Размеры (В × Ш × Г) в сложенном виде: 128 × 47 × 37 см
• Площадь гладильного стола: 120 × 40 см</t>
  </si>
  <si>
    <t>Шкаф расстойный электрический ШРЭ-2.1 с функцией влажности - Восход                                                                                           Габаритные размеры, мм	830х1020х1690                                                                                                                                                Воздухоподогреватель со ступенчатой регулировкой мощности
Ёмкость для воды, которая создает необходимую влажность внутри шкафа                                                                            Вместимость по хлебным формам Л7: 144
Габариты в упаковке:
Шкаф: 830х1020х1690 мм
Полки 6 шт.: 800х450х70 мм
Полки 6 шт.: 800х450х70 мм</t>
  </si>
  <si>
    <t>комплект</t>
  </si>
  <si>
    <r>
      <t xml:space="preserve">Мармит 1-х блюд ПМЭС 70-2 - </t>
    </r>
    <r>
      <rPr>
        <u/>
        <sz val="12"/>
        <rFont val="Times New Roman"/>
        <family val="1"/>
        <charset val="204"/>
      </rPr>
      <t>комплектация ЗИП</t>
    </r>
    <r>
      <rPr>
        <sz val="12"/>
        <rFont val="Times New Roman"/>
        <family val="1"/>
        <charset val="204"/>
      </rPr>
      <t xml:space="preserve"> (переключатели, терморегуляторы, ТЭНы, конфорки)</t>
    </r>
  </si>
  <si>
    <r>
      <t xml:space="preserve">Мармит 2-х блюд ПМЭС 70-60 -  </t>
    </r>
    <r>
      <rPr>
        <u/>
        <sz val="12"/>
        <rFont val="Times New Roman"/>
        <family val="1"/>
        <charset val="204"/>
      </rPr>
      <t>комплектация ЗИП</t>
    </r>
    <r>
      <rPr>
        <sz val="12"/>
        <rFont val="Times New Roman"/>
        <family val="1"/>
        <charset val="204"/>
      </rPr>
      <t xml:space="preserve"> (переключатели, терморегуляторы, ТЭНы, конфорки)</t>
    </r>
  </si>
  <si>
    <t xml:space="preserve">Сокоохладитель двойной 20+20 л, KOLGU ST12 (возможен аналог не уступающий техническим характеристикам указанного оборудования)      </t>
  </si>
  <si>
    <t xml:space="preserve">Шкаф холодильный, 0...+6 С, 2 двери, 1400 литров, POLAIR CM114-S
(возможен аналог не уступающий техническим характеристикам указанного оборудования)
Ширина:1402 мм           
Глубина:925 мм           
Высота:2125 мм </t>
  </si>
  <si>
    <t xml:space="preserve">Пароконвектомат ПКА 10-1/1ПП2
(возможен аналог не уступающий техническим характеристикам указанного оборудования)
Программируемый бойлерный пароконвектомат ПКА 10-1/1ПП2 - современное решение для вашей кухни, исключающее многие традиционные этапы из процесса приготовления и позволяющее готовить большое количество высококачественных блюд за короткий промежуток времени со значительной экономией средств.
Ширина:840 мм           
Глубина:840 мм           
Высота:1055 мм </t>
  </si>
  <si>
    <t xml:space="preserve">Шкаф шоковой заморозки CR6-L
(возможен аналог не уступающий техническим характеристикам указанного оборудования)
Холодильный агрегат :        встроенный           
Температурный режим охлаждения:        от 90 до 3 °С           
Цикл охлаждения:        90 мин.           
Производительность цикла охлаждения :        20 кг           
Температурный режим заморозки:        от 90 до -18 °С           
Цикл заморозки:        240 мин.           
Производительность цикла заморозки:        12 кг                
Количество уровней:        6           
Гастроемкости:        GN 1/1,600x400 мм         </t>
  </si>
  <si>
    <t xml:space="preserve">Овощерезка Robot Coupe CL50 ULTRA  220 В с набором дисков из 8 ножей
(возможен аналог не уступающий техническим характеристикам указанного оборудования)
Разновидность:        электрическая           
Производительность:        150 кг/ч            
Скорость вращения:        375 об/мин           
Установка:        настольная           
Материал:        нерж.сталь           
Напряжение:        220 В           
Мощность:        0.55 кВт          </t>
  </si>
  <si>
    <t xml:space="preserve">Миксер ручной, 2 насадки, 220 В, ROBOT COUPE MP 350 Combi Ultra
(возможен аналог не уступающий техническим характеристикам указанного оборудования)
Комплектация:        нож, венчик           
Скорость:        от 1500 до 9000 об/мин.           
Количество скоростей:        вариатор           
Обрабатываемый объем:        50 л           
Длина насадки:        350 мм           
Напряжение:        220 В           
Мощность:        0.44 кВт
</t>
  </si>
  <si>
    <t>Стеллаж решетчатый нерж. ст. 4 полки 1220х530х1800 EMP.T.2.53122-18-4
"Стеллаж EMP.T.2.53122-18-4 предназначен для хранения кухонных приборов и принадлежностей, продуктов, не требующих специального температурного режима, и других грузов на предприятиях пищевой промышленности, общественного питания и торговли, а также в производственно-складских помещениях. Конструкция выполнена из нержавеющей стали.</t>
  </si>
  <si>
    <t>Стеллаж решетчатый нерж. ст. 4 полки 1520х460х1800 EMP.T.2.46152-18-4
"Стеллаж EMP.T.2.53122-18-4 предназначен для хранения кухонных приборов и принадлежностей, продуктов, не требующих специального температурного режима, и других грузов на предприятиях пищевой промышленности, общественного питания и торговли, а также в производственно-складских помещениях. Конструкция выполнена из нержавеющей стали.</t>
  </si>
  <si>
    <t xml:space="preserve">Посудомоечная машина, фронтальная, 500 тар/час, дозаторы, сливной насос, EMP.500-F
(возможен аналог не уступающий техническим характеристикам указанного оборудования)
Производительность по тарелкам:        500 шт/час           
Производительность по стаканам:        &lt;значение не задано&gt;           
Производительность по подносам:        &lt;значение не задано&gt;        Цикл мойки :        60/90/120/180 сек           
Размер кассеты:        500х500 мм           
Максимальный диаметр тарелок:        320 мм     Максимальная высота стаканов:        &lt;значение не задано&gt;           Напряжение:        220 В           
Мощность:        8 кВт           
Подключение к горячей воде:        &lt;значение не задано&gt;Сливной насос (помпа) :        да           
Дозатор моющего средства:        да           
Дозатор ополаскивающего средства:        да           
</t>
  </si>
  <si>
    <t xml:space="preserve">Миксер настольный 7 литров, вариатор скоростей, 3 насадки, OMAKE
(возможен аналог не уступающий техническим характеристикам указанного оборудования) 
Объем дежи:        7 л                  
Число скоростей:        вариатор (плавная регулировка)  
Напряжение:        220 В           
Мощность:        0.35 кВт </t>
  </si>
  <si>
    <t>Весы кухонные 30 кг, платф. 210х280 мм, дискр. 5 гр, TEM TSRP+LCD30T-D</t>
  </si>
  <si>
    <r>
      <t xml:space="preserve">Плита электрическая ЭП-6ЖШ, стандартная духовка КЭТ-0,12 - </t>
    </r>
    <r>
      <rPr>
        <u/>
        <sz val="12"/>
        <rFont val="Times New Roman"/>
        <family val="1"/>
        <charset val="204"/>
      </rPr>
      <t>комплектация ЗИП</t>
    </r>
    <r>
      <rPr>
        <sz val="12"/>
        <rFont val="Times New Roman"/>
        <family val="1"/>
        <charset val="204"/>
      </rPr>
      <t xml:space="preserve"> - (петли, переключатели, терморегуляторы, ТЭНы, резиновые уплотнения, конфорки)
Ширина:1175 мм           
Глубина:895 мм           
Высота:860 мм
Установка напольная
Оснащение духовой шкаф
Количество конфорок 6
Размер конфорок 295x417 мм
Конфорка чугунная
Температурный режим духовки от 20 до 270 °С
Напряжение 380 В </t>
    </r>
  </si>
  <si>
    <t xml:space="preserve">Стирально-отжимная машина высокоскоростная, подрессоренная, электр.нагрев, 9,5-10 кг IPSO CW 10
(возможен аналог не уступающий техническим характеристикам указанного оборудования)
Вид нагрева:        элетрический           
Тип загрузки:        фронтальная           
Объем барабана:        96.8 л                
Загрузка:        10 кг           
Скорость отжима:        1200 об/мин           
Управление:        электронное           
Напряжение:        380 В           
Мощность:        4.8 кВт      
</t>
  </si>
  <si>
    <t xml:space="preserve">Стол гладильный консольный с парогенератором, нагреваемый рукав HSL-KP-02D
(возможен аналог не уступающий техническим характеристикам указанного оборудования)
Вид нагрева:        электрический           
Напряжение:        220 В           
Мощность:        6.5 кВт
</t>
  </si>
  <si>
    <t xml:space="preserve">Бойлер для воды 22 литра KOLGU R36
(возможен аналог не уступающий техническим характеристикам указанного оборудования)
Тип:        накопительный           
Объем:        22 л           
Подключение к водопроводу:        нет                
Емкость для заварки:        нет           
Температурный диапазон:        от 30 до 110°C           
Напряжение:        220 В           
Мощность:        2.2 кВт
</t>
  </si>
  <si>
    <r>
      <t xml:space="preserve">Мясорубка электрическая промышленная УКМ-10 (М-75) - </t>
    </r>
    <r>
      <rPr>
        <u/>
        <sz val="12"/>
        <rFont val="Times New Roman"/>
        <family val="1"/>
        <charset val="204"/>
      </rPr>
      <t>комплектация ЗИП</t>
    </r>
    <r>
      <rPr>
        <sz val="12"/>
        <rFont val="Times New Roman"/>
        <family val="1"/>
        <charset val="204"/>
      </rPr>
      <t xml:space="preserve"> (ножи двухсторонние, решетки ножевые, решетки подрезные, кольца упорные, гайки нажимные и т.д.)
(возможен аналог не уступающий техническим характеристикам указанного оборудования)</t>
    </r>
  </si>
  <si>
    <t xml:space="preserve">Шкаф пекарский ШПЭНМр-3 (разборный)
(возможен аналог не уступающий техническим характеристикам указанного оборудования)
Подключение:        230/380 В           
Количество камер (подов):        3                   
Размер противня:        700*460*20 мм           
Количество уровней в одной камере:        2         
Температурный режим:        от 50 до 270 °С           
Мощность:        16.8 кВт           
Пароувлажнение:        нет
</t>
  </si>
  <si>
    <t>Приложение 8
Расчетная стоимость закупаемого оборудования</t>
  </si>
  <si>
    <t>Количество к закупу</t>
  </si>
  <si>
    <t>Цена за единицу</t>
  </si>
  <si>
    <t>Сумма</t>
  </si>
  <si>
    <t>Сковорода опрокидывающаяся Abat ЭСК-90-0,67-120
(возможен аналог не уступающий техническим характеристикам указанного оборудования)
Подключение 380 В
Опрокидывание ручное
Площадь пода чаши 0.67 м2
Объем чаши 120 л
Температурный режим от 20 до 270 °С
Мощность 15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</si>
</sst>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 wrapText="1"/>
    </xf>
    <xf numFmtId="43" fontId="2" fillId="0" borderId="1" xfId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9"/>
  <sheetViews>
    <sheetView tabSelected="1" zoomScale="70" zoomScaleNormal="70" workbookViewId="0">
      <pane ySplit="5" topLeftCell="A6" activePane="bottomLeft" state="frozen"/>
      <selection pane="bottomLeft" activeCell="A2" sqref="A2"/>
    </sheetView>
  </sheetViews>
  <sheetFormatPr defaultRowHeight="15.75" x14ac:dyDescent="0.25"/>
  <cols>
    <col min="1" max="1" width="5.140625" style="2" customWidth="1"/>
    <col min="2" max="2" width="121" style="1" customWidth="1"/>
    <col min="3" max="3" width="13.140625" style="3" customWidth="1"/>
    <col min="4" max="4" width="18" style="1" customWidth="1"/>
    <col min="5" max="5" width="19.85546875" style="1" customWidth="1"/>
    <col min="6" max="6" width="22.7109375" style="1" customWidth="1"/>
    <col min="7" max="7" width="9.5703125" customWidth="1"/>
    <col min="8" max="9" width="9.140625" customWidth="1"/>
  </cols>
  <sheetData>
    <row r="2" spans="1:6" x14ac:dyDescent="0.25">
      <c r="D2" s="19" t="s">
        <v>59</v>
      </c>
      <c r="E2" s="19"/>
      <c r="F2" s="19"/>
    </row>
    <row r="3" spans="1:6" ht="37.5" customHeight="1" x14ac:dyDescent="0.25">
      <c r="D3" s="19"/>
      <c r="E3" s="19"/>
      <c r="F3" s="19"/>
    </row>
    <row r="4" spans="1:6" ht="16.5" thickBot="1" x14ac:dyDescent="0.3"/>
    <row r="5" spans="1:6" ht="53.25" customHeight="1" thickBot="1" x14ac:dyDescent="0.3">
      <c r="A5" s="4" t="s">
        <v>0</v>
      </c>
      <c r="B5" s="5" t="s">
        <v>1</v>
      </c>
      <c r="C5" s="5" t="s">
        <v>34</v>
      </c>
      <c r="D5" s="5" t="s">
        <v>60</v>
      </c>
      <c r="E5" s="5" t="s">
        <v>61</v>
      </c>
      <c r="F5" s="5" t="s">
        <v>62</v>
      </c>
    </row>
    <row r="6" spans="1:6" ht="31.5" x14ac:dyDescent="0.25">
      <c r="A6" s="7">
        <v>1</v>
      </c>
      <c r="B6" s="8" t="s">
        <v>42</v>
      </c>
      <c r="C6" s="9" t="s">
        <v>7</v>
      </c>
      <c r="D6" s="9">
        <v>8</v>
      </c>
      <c r="E6" s="15"/>
      <c r="F6" s="15"/>
    </row>
    <row r="7" spans="1:6" ht="78.75" x14ac:dyDescent="0.25">
      <c r="A7" s="7">
        <v>2</v>
      </c>
      <c r="B7" s="8" t="s">
        <v>43</v>
      </c>
      <c r="C7" s="9" t="s">
        <v>7</v>
      </c>
      <c r="D7" s="9">
        <v>4</v>
      </c>
      <c r="E7" s="15"/>
      <c r="F7" s="15"/>
    </row>
    <row r="8" spans="1:6" ht="126" x14ac:dyDescent="0.25">
      <c r="A8" s="7">
        <v>3</v>
      </c>
      <c r="B8" s="8" t="s">
        <v>44</v>
      </c>
      <c r="C8" s="9" t="s">
        <v>7</v>
      </c>
      <c r="D8" s="9">
        <v>4</v>
      </c>
      <c r="E8" s="15"/>
      <c r="F8" s="15"/>
    </row>
    <row r="9" spans="1:6" ht="173.25" x14ac:dyDescent="0.25">
      <c r="A9" s="7">
        <v>4</v>
      </c>
      <c r="B9" s="8" t="s">
        <v>45</v>
      </c>
      <c r="C9" s="9" t="s">
        <v>7</v>
      </c>
      <c r="D9" s="9">
        <v>4</v>
      </c>
      <c r="E9" s="15"/>
      <c r="F9" s="15"/>
    </row>
    <row r="10" spans="1:6" ht="141.75" x14ac:dyDescent="0.25">
      <c r="A10" s="7">
        <v>5</v>
      </c>
      <c r="B10" s="8" t="s">
        <v>46</v>
      </c>
      <c r="C10" s="9" t="s">
        <v>7</v>
      </c>
      <c r="D10" s="9">
        <v>4</v>
      </c>
      <c r="E10" s="15"/>
      <c r="F10" s="15"/>
    </row>
    <row r="11" spans="1:6" ht="147" customHeight="1" x14ac:dyDescent="0.25">
      <c r="A11" s="7">
        <v>6</v>
      </c>
      <c r="B11" s="8" t="s">
        <v>47</v>
      </c>
      <c r="C11" s="9" t="s">
        <v>7</v>
      </c>
      <c r="D11" s="9">
        <v>4</v>
      </c>
      <c r="E11" s="15"/>
      <c r="F11" s="15"/>
    </row>
    <row r="12" spans="1:6" ht="84" customHeight="1" x14ac:dyDescent="0.25">
      <c r="A12" s="7">
        <v>7</v>
      </c>
      <c r="B12" s="8" t="s">
        <v>48</v>
      </c>
      <c r="C12" s="9" t="s">
        <v>7</v>
      </c>
      <c r="D12" s="9">
        <v>4</v>
      </c>
      <c r="E12" s="15"/>
      <c r="F12" s="15"/>
    </row>
    <row r="13" spans="1:6" ht="82.5" customHeight="1" x14ac:dyDescent="0.25">
      <c r="A13" s="7">
        <v>8</v>
      </c>
      <c r="B13" s="8" t="s">
        <v>49</v>
      </c>
      <c r="C13" s="9" t="s">
        <v>7</v>
      </c>
      <c r="D13" s="9">
        <v>8</v>
      </c>
      <c r="E13" s="15"/>
      <c r="F13" s="15"/>
    </row>
    <row r="14" spans="1:6" ht="204.75" x14ac:dyDescent="0.25">
      <c r="A14" s="7">
        <v>9</v>
      </c>
      <c r="B14" s="8" t="s">
        <v>50</v>
      </c>
      <c r="C14" s="9" t="s">
        <v>7</v>
      </c>
      <c r="D14" s="9">
        <v>2</v>
      </c>
      <c r="E14" s="15"/>
      <c r="F14" s="15"/>
    </row>
    <row r="15" spans="1:6" ht="94.5" x14ac:dyDescent="0.25">
      <c r="A15" s="7">
        <v>10</v>
      </c>
      <c r="B15" s="8" t="s">
        <v>51</v>
      </c>
      <c r="C15" s="9" t="s">
        <v>7</v>
      </c>
      <c r="D15" s="9">
        <v>4</v>
      </c>
      <c r="E15" s="15"/>
      <c r="F15" s="15"/>
    </row>
    <row r="16" spans="1:6" ht="141.75" x14ac:dyDescent="0.25">
      <c r="A16" s="7">
        <v>11</v>
      </c>
      <c r="B16" s="16" t="s">
        <v>38</v>
      </c>
      <c r="C16" s="9" t="s">
        <v>7</v>
      </c>
      <c r="D16" s="9">
        <v>2</v>
      </c>
      <c r="E16" s="15"/>
      <c r="F16" s="15"/>
    </row>
    <row r="17" spans="1:6" x14ac:dyDescent="0.25">
      <c r="A17" s="7">
        <v>12</v>
      </c>
      <c r="B17" s="8" t="s">
        <v>52</v>
      </c>
      <c r="C17" s="9" t="s">
        <v>7</v>
      </c>
      <c r="D17" s="9">
        <v>7</v>
      </c>
      <c r="E17" s="15"/>
      <c r="F17" s="15"/>
    </row>
    <row r="18" spans="1:6" x14ac:dyDescent="0.25">
      <c r="A18" s="7">
        <v>13</v>
      </c>
      <c r="B18" s="8" t="s">
        <v>22</v>
      </c>
      <c r="C18" s="9" t="s">
        <v>7</v>
      </c>
      <c r="D18" s="9">
        <v>4</v>
      </c>
      <c r="E18" s="15"/>
      <c r="F18" s="15"/>
    </row>
    <row r="19" spans="1:6" ht="204.75" customHeight="1" x14ac:dyDescent="0.25">
      <c r="A19" s="7">
        <v>14</v>
      </c>
      <c r="B19" s="16" t="s">
        <v>53</v>
      </c>
      <c r="C19" s="9" t="s">
        <v>39</v>
      </c>
      <c r="D19" s="9">
        <v>2</v>
      </c>
      <c r="E19" s="15"/>
      <c r="F19" s="15"/>
    </row>
    <row r="20" spans="1:6" x14ac:dyDescent="0.25">
      <c r="A20" s="7">
        <v>15</v>
      </c>
      <c r="B20" s="17" t="s">
        <v>40</v>
      </c>
      <c r="C20" s="9" t="s">
        <v>39</v>
      </c>
      <c r="D20" s="9">
        <v>1</v>
      </c>
      <c r="E20" s="15"/>
      <c r="F20" s="15"/>
    </row>
    <row r="21" spans="1:6" x14ac:dyDescent="0.25">
      <c r="A21" s="7">
        <v>16</v>
      </c>
      <c r="B21" s="17" t="s">
        <v>41</v>
      </c>
      <c r="C21" s="9" t="s">
        <v>39</v>
      </c>
      <c r="D21" s="9">
        <v>2</v>
      </c>
      <c r="E21" s="15"/>
      <c r="F21" s="15"/>
    </row>
    <row r="22" spans="1:6" ht="163.5" customHeight="1" x14ac:dyDescent="0.25">
      <c r="A22" s="7">
        <v>17</v>
      </c>
      <c r="B22" s="8" t="s">
        <v>54</v>
      </c>
      <c r="C22" s="9" t="s">
        <v>7</v>
      </c>
      <c r="D22" s="9">
        <v>12</v>
      </c>
      <c r="E22" s="15"/>
      <c r="F22" s="15"/>
    </row>
    <row r="23" spans="1:6" ht="197.25" customHeight="1" x14ac:dyDescent="0.25">
      <c r="A23" s="7">
        <v>18</v>
      </c>
      <c r="B23" s="8" t="s">
        <v>28</v>
      </c>
      <c r="C23" s="9" t="s">
        <v>7</v>
      </c>
      <c r="D23" s="9">
        <v>15</v>
      </c>
      <c r="E23" s="15"/>
      <c r="F23" s="15"/>
    </row>
    <row r="24" spans="1:6" ht="200.25" customHeight="1" x14ac:dyDescent="0.25">
      <c r="A24" s="7">
        <v>19</v>
      </c>
      <c r="B24" s="8" t="s">
        <v>29</v>
      </c>
      <c r="C24" s="9" t="s">
        <v>7</v>
      </c>
      <c r="D24" s="9">
        <v>8</v>
      </c>
      <c r="E24" s="15"/>
      <c r="F24" s="15"/>
    </row>
    <row r="25" spans="1:6" ht="88.5" customHeight="1" x14ac:dyDescent="0.25">
      <c r="A25" s="7">
        <v>20</v>
      </c>
      <c r="B25" s="8" t="s">
        <v>55</v>
      </c>
      <c r="C25" s="9" t="s">
        <v>7</v>
      </c>
      <c r="D25" s="9">
        <v>5</v>
      </c>
      <c r="E25" s="15"/>
      <c r="F25" s="15"/>
    </row>
    <row r="26" spans="1:6" ht="150.75" customHeight="1" x14ac:dyDescent="0.25">
      <c r="A26" s="7">
        <v>21</v>
      </c>
      <c r="B26" s="8" t="s">
        <v>56</v>
      </c>
      <c r="C26" s="9" t="s">
        <v>7</v>
      </c>
      <c r="D26" s="9">
        <v>8</v>
      </c>
      <c r="E26" s="15"/>
      <c r="F26" s="15"/>
    </row>
    <row r="27" spans="1:6" ht="47.25" x14ac:dyDescent="0.25">
      <c r="A27" s="7">
        <v>22</v>
      </c>
      <c r="B27" s="18" t="s">
        <v>57</v>
      </c>
      <c r="C27" s="9" t="s">
        <v>39</v>
      </c>
      <c r="D27" s="9">
        <v>4</v>
      </c>
      <c r="E27" s="15"/>
      <c r="F27" s="15"/>
    </row>
    <row r="28" spans="1:6" ht="137.25" customHeight="1" x14ac:dyDescent="0.25">
      <c r="A28" s="7">
        <v>23</v>
      </c>
      <c r="B28" s="18" t="s">
        <v>63</v>
      </c>
      <c r="C28" s="9" t="s">
        <v>39</v>
      </c>
      <c r="D28" s="9">
        <v>4</v>
      </c>
      <c r="E28" s="14"/>
      <c r="F28" s="14"/>
    </row>
    <row r="29" spans="1:6" ht="157.5" x14ac:dyDescent="0.25">
      <c r="A29" s="7">
        <v>24</v>
      </c>
      <c r="B29" s="18" t="s">
        <v>58</v>
      </c>
      <c r="C29" s="9" t="s">
        <v>39</v>
      </c>
      <c r="D29" s="9">
        <v>2</v>
      </c>
      <c r="E29" s="14"/>
      <c r="F29" s="14"/>
    </row>
  </sheetData>
  <autoFilter ref="A5:F5"/>
  <mergeCells count="1">
    <mergeCell ref="D2:F3"/>
  </mergeCells>
  <pageMargins left="0.7" right="0.7" top="0.75" bottom="0.75" header="0.3" footer="0.3"/>
  <pageSetup paperSize="8" scale="4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zoomScale="70" zoomScaleNormal="70" workbookViewId="0">
      <pane ySplit="3" topLeftCell="A4" activePane="bottomLeft" state="frozen"/>
      <selection pane="bottomLeft" activeCell="B23" sqref="B23"/>
    </sheetView>
  </sheetViews>
  <sheetFormatPr defaultRowHeight="15.75" x14ac:dyDescent="0.25"/>
  <cols>
    <col min="1" max="1" width="5.140625" style="2" customWidth="1"/>
    <col min="2" max="2" width="121" style="1" customWidth="1"/>
    <col min="3" max="3" width="13.140625" style="3" customWidth="1"/>
    <col min="4" max="4" width="19.42578125" style="3" customWidth="1"/>
    <col min="5" max="5" width="17.28515625" style="3" customWidth="1"/>
    <col min="6" max="6" width="17.85546875" style="3" customWidth="1"/>
    <col min="7" max="7" width="19.42578125" style="3" customWidth="1"/>
    <col min="8" max="8" width="9.5703125" style="1" customWidth="1"/>
    <col min="9" max="9" width="21.7109375" style="1" bestFit="1" customWidth="1"/>
    <col min="10" max="10" width="24" style="1" bestFit="1" customWidth="1"/>
    <col min="11" max="11" width="27.140625" style="1" bestFit="1" customWidth="1"/>
    <col min="12" max="12" width="15.85546875" style="3" customWidth="1"/>
    <col min="13" max="13" width="9.5703125" customWidth="1"/>
    <col min="14" max="15" width="9.140625" customWidth="1"/>
  </cols>
  <sheetData>
    <row r="2" spans="1:12" ht="16.5" thickBot="1" x14ac:dyDescent="0.3"/>
    <row r="3" spans="1:12" ht="53.25" customHeight="1" thickBot="1" x14ac:dyDescent="0.3">
      <c r="A3" s="4" t="s">
        <v>0</v>
      </c>
      <c r="B3" s="5" t="s">
        <v>1</v>
      </c>
      <c r="C3" s="5" t="s">
        <v>34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27</v>
      </c>
      <c r="J3" s="5" t="s">
        <v>26</v>
      </c>
      <c r="K3" s="5" t="s">
        <v>33</v>
      </c>
      <c r="L3" s="6" t="s">
        <v>8</v>
      </c>
    </row>
    <row r="4" spans="1:12" ht="47.25" x14ac:dyDescent="0.25">
      <c r="A4" s="7">
        <v>1</v>
      </c>
      <c r="B4" s="13" t="s">
        <v>11</v>
      </c>
      <c r="C4" s="9" t="s">
        <v>7</v>
      </c>
      <c r="D4" s="9">
        <v>2</v>
      </c>
      <c r="E4" s="9">
        <v>2</v>
      </c>
      <c r="F4" s="9"/>
      <c r="G4" s="10"/>
      <c r="H4" s="9">
        <f t="shared" ref="H4:H26" si="0">D4+E4+F4+G4</f>
        <v>4</v>
      </c>
      <c r="I4" s="11">
        <v>350000</v>
      </c>
      <c r="J4" s="11">
        <f t="shared" ref="J4:J26" si="1">I4*H4</f>
        <v>1400000</v>
      </c>
      <c r="K4" s="11">
        <f t="shared" ref="K4:K26" si="2">J4/450</f>
        <v>3111.1111111111113</v>
      </c>
      <c r="L4" s="12" t="s">
        <v>10</v>
      </c>
    </row>
    <row r="5" spans="1:12" ht="49.5" customHeight="1" x14ac:dyDescent="0.25">
      <c r="A5" s="7">
        <v>2</v>
      </c>
      <c r="B5" s="13" t="s">
        <v>36</v>
      </c>
      <c r="C5" s="9" t="s">
        <v>7</v>
      </c>
      <c r="D5" s="9"/>
      <c r="E5" s="9">
        <v>1</v>
      </c>
      <c r="F5" s="9"/>
      <c r="G5" s="10"/>
      <c r="H5" s="9">
        <f t="shared" si="0"/>
        <v>1</v>
      </c>
      <c r="I5" s="11">
        <v>250000</v>
      </c>
      <c r="J5" s="11">
        <f t="shared" si="1"/>
        <v>250000</v>
      </c>
      <c r="K5" s="11">
        <f t="shared" si="2"/>
        <v>555.55555555555554</v>
      </c>
      <c r="L5" s="12" t="s">
        <v>10</v>
      </c>
    </row>
    <row r="6" spans="1:12" ht="38.25" customHeight="1" x14ac:dyDescent="0.25">
      <c r="A6" s="7">
        <v>3</v>
      </c>
      <c r="B6" s="13" t="s">
        <v>12</v>
      </c>
      <c r="C6" s="9" t="s">
        <v>7</v>
      </c>
      <c r="D6" s="9">
        <v>1</v>
      </c>
      <c r="E6" s="9"/>
      <c r="F6" s="9"/>
      <c r="G6" s="10"/>
      <c r="H6" s="9">
        <f t="shared" si="0"/>
        <v>1</v>
      </c>
      <c r="I6" s="11">
        <v>390000</v>
      </c>
      <c r="J6" s="11">
        <f t="shared" si="1"/>
        <v>390000</v>
      </c>
      <c r="K6" s="11">
        <f t="shared" si="2"/>
        <v>866.66666666666663</v>
      </c>
      <c r="L6" s="12" t="s">
        <v>10</v>
      </c>
    </row>
    <row r="7" spans="1:12" ht="39.6" customHeight="1" x14ac:dyDescent="0.25">
      <c r="A7" s="7">
        <v>4</v>
      </c>
      <c r="B7" s="13" t="s">
        <v>13</v>
      </c>
      <c r="C7" s="9" t="s">
        <v>7</v>
      </c>
      <c r="D7" s="9">
        <v>1</v>
      </c>
      <c r="E7" s="9">
        <v>1</v>
      </c>
      <c r="F7" s="9">
        <v>1</v>
      </c>
      <c r="G7" s="10">
        <v>1</v>
      </c>
      <c r="H7" s="9">
        <f t="shared" si="0"/>
        <v>4</v>
      </c>
      <c r="I7" s="11">
        <v>3700000</v>
      </c>
      <c r="J7" s="11">
        <f t="shared" si="1"/>
        <v>14800000</v>
      </c>
      <c r="K7" s="11">
        <f t="shared" si="2"/>
        <v>32888.888888888891</v>
      </c>
      <c r="L7" s="12" t="s">
        <v>9</v>
      </c>
    </row>
    <row r="8" spans="1:12" x14ac:dyDescent="0.25">
      <c r="A8" s="7">
        <v>5</v>
      </c>
      <c r="B8" s="13" t="s">
        <v>32</v>
      </c>
      <c r="C8" s="9" t="s">
        <v>7</v>
      </c>
      <c r="D8" s="9">
        <v>1</v>
      </c>
      <c r="E8" s="9"/>
      <c r="F8" s="9">
        <v>1</v>
      </c>
      <c r="G8" s="10">
        <v>1</v>
      </c>
      <c r="H8" s="9">
        <f t="shared" si="0"/>
        <v>3</v>
      </c>
      <c r="I8" s="11">
        <v>2700000</v>
      </c>
      <c r="J8" s="11">
        <f t="shared" si="1"/>
        <v>8100000</v>
      </c>
      <c r="K8" s="11">
        <f t="shared" si="2"/>
        <v>18000</v>
      </c>
      <c r="L8" s="12" t="s">
        <v>9</v>
      </c>
    </row>
    <row r="9" spans="1:12" ht="30.75" customHeight="1" x14ac:dyDescent="0.25">
      <c r="A9" s="7">
        <v>6</v>
      </c>
      <c r="B9" s="8" t="s">
        <v>14</v>
      </c>
      <c r="C9" s="9" t="s">
        <v>7</v>
      </c>
      <c r="D9" s="9">
        <v>1</v>
      </c>
      <c r="E9" s="9">
        <v>1</v>
      </c>
      <c r="F9" s="9">
        <v>1</v>
      </c>
      <c r="G9" s="10">
        <v>1</v>
      </c>
      <c r="H9" s="9">
        <f t="shared" si="0"/>
        <v>4</v>
      </c>
      <c r="I9" s="11">
        <v>1135000</v>
      </c>
      <c r="J9" s="11">
        <f t="shared" si="1"/>
        <v>4540000</v>
      </c>
      <c r="K9" s="11">
        <f t="shared" si="2"/>
        <v>10088.888888888889</v>
      </c>
      <c r="L9" s="12" t="s">
        <v>9</v>
      </c>
    </row>
    <row r="10" spans="1:12" ht="31.5" x14ac:dyDescent="0.25">
      <c r="A10" s="7">
        <v>7</v>
      </c>
      <c r="B10" s="13" t="s">
        <v>15</v>
      </c>
      <c r="C10" s="9" t="s">
        <v>7</v>
      </c>
      <c r="D10" s="9">
        <v>1</v>
      </c>
      <c r="E10" s="9">
        <v>1</v>
      </c>
      <c r="F10" s="9">
        <v>1</v>
      </c>
      <c r="G10" s="10">
        <v>1</v>
      </c>
      <c r="H10" s="9">
        <f t="shared" si="0"/>
        <v>4</v>
      </c>
      <c r="I10" s="11">
        <v>586000</v>
      </c>
      <c r="J10" s="11">
        <f t="shared" si="1"/>
        <v>2344000</v>
      </c>
      <c r="K10" s="11">
        <f t="shared" si="2"/>
        <v>5208.8888888888887</v>
      </c>
      <c r="L10" s="12" t="s">
        <v>9</v>
      </c>
    </row>
    <row r="11" spans="1:12" ht="51" customHeight="1" x14ac:dyDescent="0.25">
      <c r="A11" s="7">
        <v>8</v>
      </c>
      <c r="B11" s="13" t="s">
        <v>16</v>
      </c>
      <c r="C11" s="9" t="s">
        <v>7</v>
      </c>
      <c r="D11" s="9">
        <v>2</v>
      </c>
      <c r="E11" s="9">
        <v>2</v>
      </c>
      <c r="F11" s="9"/>
      <c r="G11" s="10"/>
      <c r="H11" s="9">
        <f t="shared" si="0"/>
        <v>4</v>
      </c>
      <c r="I11" s="11">
        <v>176000</v>
      </c>
      <c r="J11" s="11">
        <f t="shared" si="1"/>
        <v>704000</v>
      </c>
      <c r="K11" s="11">
        <f t="shared" si="2"/>
        <v>1564.4444444444443</v>
      </c>
      <c r="L11" s="12" t="s">
        <v>10</v>
      </c>
    </row>
    <row r="12" spans="1:12" ht="47.25" customHeight="1" x14ac:dyDescent="0.25">
      <c r="A12" s="7">
        <v>9</v>
      </c>
      <c r="B12" s="13" t="s">
        <v>17</v>
      </c>
      <c r="C12" s="9" t="s">
        <v>7</v>
      </c>
      <c r="D12" s="9"/>
      <c r="E12" s="9"/>
      <c r="F12" s="9">
        <v>4</v>
      </c>
      <c r="G12" s="10">
        <v>4</v>
      </c>
      <c r="H12" s="9">
        <f t="shared" si="0"/>
        <v>8</v>
      </c>
      <c r="I12" s="11">
        <v>289000</v>
      </c>
      <c r="J12" s="11">
        <f t="shared" si="1"/>
        <v>2312000</v>
      </c>
      <c r="K12" s="11">
        <f t="shared" si="2"/>
        <v>5137.7777777777774</v>
      </c>
      <c r="L12" s="12" t="s">
        <v>10</v>
      </c>
    </row>
    <row r="13" spans="1:12" ht="41.25" customHeight="1" x14ac:dyDescent="0.25">
      <c r="A13" s="7">
        <v>10</v>
      </c>
      <c r="B13" s="8" t="s">
        <v>18</v>
      </c>
      <c r="C13" s="9" t="s">
        <v>7</v>
      </c>
      <c r="D13" s="9">
        <v>11</v>
      </c>
      <c r="E13" s="9"/>
      <c r="F13" s="9"/>
      <c r="G13" s="10">
        <v>12</v>
      </c>
      <c r="H13" s="9">
        <f t="shared" si="0"/>
        <v>23</v>
      </c>
      <c r="I13" s="11">
        <v>220000</v>
      </c>
      <c r="J13" s="11">
        <f t="shared" si="1"/>
        <v>5060000</v>
      </c>
      <c r="K13" s="11">
        <f t="shared" si="2"/>
        <v>11244.444444444445</v>
      </c>
      <c r="L13" s="12" t="s">
        <v>10</v>
      </c>
    </row>
    <row r="14" spans="1:12" ht="31.5" x14ac:dyDescent="0.25">
      <c r="A14" s="7">
        <v>11</v>
      </c>
      <c r="B14" s="8" t="s">
        <v>19</v>
      </c>
      <c r="C14" s="9" t="s">
        <v>7</v>
      </c>
      <c r="D14" s="9"/>
      <c r="E14" s="9">
        <v>1</v>
      </c>
      <c r="F14" s="9">
        <v>2</v>
      </c>
      <c r="G14" s="10">
        <v>2</v>
      </c>
      <c r="H14" s="9">
        <f t="shared" si="0"/>
        <v>5</v>
      </c>
      <c r="I14" s="11">
        <v>75000</v>
      </c>
      <c r="J14" s="11">
        <f t="shared" si="1"/>
        <v>375000</v>
      </c>
      <c r="K14" s="11">
        <f t="shared" si="2"/>
        <v>833.33333333333337</v>
      </c>
      <c r="L14" s="12" t="s">
        <v>10</v>
      </c>
    </row>
    <row r="15" spans="1:12" x14ac:dyDescent="0.25">
      <c r="A15" s="7">
        <v>12</v>
      </c>
      <c r="B15" s="8" t="s">
        <v>20</v>
      </c>
      <c r="C15" s="9" t="s">
        <v>7</v>
      </c>
      <c r="D15" s="9"/>
      <c r="E15" s="9">
        <v>2</v>
      </c>
      <c r="F15" s="9"/>
      <c r="G15" s="10"/>
      <c r="H15" s="9">
        <f t="shared" si="0"/>
        <v>2</v>
      </c>
      <c r="I15" s="11">
        <v>56000</v>
      </c>
      <c r="J15" s="11">
        <f t="shared" si="1"/>
        <v>112000</v>
      </c>
      <c r="K15" s="11">
        <f t="shared" si="2"/>
        <v>248.88888888888889</v>
      </c>
      <c r="L15" s="12" t="s">
        <v>10</v>
      </c>
    </row>
    <row r="16" spans="1:12" x14ac:dyDescent="0.25">
      <c r="A16" s="7">
        <v>13</v>
      </c>
      <c r="B16" s="8" t="s">
        <v>21</v>
      </c>
      <c r="C16" s="9" t="s">
        <v>7</v>
      </c>
      <c r="D16" s="9">
        <v>1</v>
      </c>
      <c r="E16" s="9">
        <v>2</v>
      </c>
      <c r="F16" s="9">
        <v>2</v>
      </c>
      <c r="G16" s="10">
        <v>2</v>
      </c>
      <c r="H16" s="9">
        <f t="shared" si="0"/>
        <v>7</v>
      </c>
      <c r="I16" s="11">
        <v>48500</v>
      </c>
      <c r="J16" s="11">
        <f t="shared" si="1"/>
        <v>339500</v>
      </c>
      <c r="K16" s="11">
        <f t="shared" si="2"/>
        <v>754.44444444444446</v>
      </c>
      <c r="L16" s="12" t="s">
        <v>10</v>
      </c>
    </row>
    <row r="17" spans="1:12" x14ac:dyDescent="0.25">
      <c r="A17" s="7">
        <v>14</v>
      </c>
      <c r="B17" s="8" t="s">
        <v>22</v>
      </c>
      <c r="C17" s="9" t="s">
        <v>7</v>
      </c>
      <c r="D17" s="9">
        <v>1</v>
      </c>
      <c r="E17" s="9">
        <v>1</v>
      </c>
      <c r="F17" s="9">
        <v>1</v>
      </c>
      <c r="G17" s="10">
        <v>1</v>
      </c>
      <c r="H17" s="9">
        <f t="shared" si="0"/>
        <v>4</v>
      </c>
      <c r="I17" s="11">
        <v>130000</v>
      </c>
      <c r="J17" s="11">
        <f t="shared" si="1"/>
        <v>520000</v>
      </c>
      <c r="K17" s="11">
        <f t="shared" si="2"/>
        <v>1155.5555555555557</v>
      </c>
      <c r="L17" s="12" t="s">
        <v>10</v>
      </c>
    </row>
    <row r="18" spans="1:12" x14ac:dyDescent="0.25">
      <c r="A18" s="7">
        <v>15</v>
      </c>
      <c r="B18" s="8" t="s">
        <v>23</v>
      </c>
      <c r="C18" s="9" t="s">
        <v>7</v>
      </c>
      <c r="D18" s="9"/>
      <c r="E18" s="9">
        <v>3</v>
      </c>
      <c r="F18" s="9">
        <v>1</v>
      </c>
      <c r="G18" s="10">
        <v>1</v>
      </c>
      <c r="H18" s="9">
        <f t="shared" si="0"/>
        <v>5</v>
      </c>
      <c r="I18" s="11">
        <v>219000</v>
      </c>
      <c r="J18" s="11">
        <f t="shared" si="1"/>
        <v>1095000</v>
      </c>
      <c r="K18" s="11">
        <f t="shared" si="2"/>
        <v>2433.3333333333335</v>
      </c>
      <c r="L18" s="12" t="s">
        <v>10</v>
      </c>
    </row>
    <row r="19" spans="1:12" x14ac:dyDescent="0.25">
      <c r="A19" s="7">
        <v>16</v>
      </c>
      <c r="B19" s="8" t="s">
        <v>24</v>
      </c>
      <c r="C19" s="9" t="s">
        <v>7</v>
      </c>
      <c r="D19" s="9"/>
      <c r="E19" s="9">
        <v>1</v>
      </c>
      <c r="F19" s="9"/>
      <c r="G19" s="10"/>
      <c r="H19" s="9">
        <f t="shared" si="0"/>
        <v>1</v>
      </c>
      <c r="I19" s="11">
        <v>85000</v>
      </c>
      <c r="J19" s="11">
        <f t="shared" si="1"/>
        <v>85000</v>
      </c>
      <c r="K19" s="11">
        <f t="shared" si="2"/>
        <v>188.88888888888889</v>
      </c>
      <c r="L19" s="12" t="s">
        <v>10</v>
      </c>
    </row>
    <row r="20" spans="1:12" x14ac:dyDescent="0.25">
      <c r="A20" s="7">
        <v>17</v>
      </c>
      <c r="B20" s="8" t="s">
        <v>25</v>
      </c>
      <c r="C20" s="9" t="s">
        <v>7</v>
      </c>
      <c r="D20" s="9"/>
      <c r="E20" s="9">
        <v>1</v>
      </c>
      <c r="F20" s="9"/>
      <c r="G20" s="10"/>
      <c r="H20" s="9">
        <f t="shared" si="0"/>
        <v>1</v>
      </c>
      <c r="I20" s="11">
        <v>230000</v>
      </c>
      <c r="J20" s="11">
        <f t="shared" si="1"/>
        <v>230000</v>
      </c>
      <c r="K20" s="11">
        <f t="shared" si="2"/>
        <v>511.11111111111109</v>
      </c>
      <c r="L20" s="12" t="s">
        <v>10</v>
      </c>
    </row>
    <row r="21" spans="1:12" ht="172.5" customHeight="1" x14ac:dyDescent="0.25">
      <c r="A21" s="7">
        <v>18</v>
      </c>
      <c r="B21" s="8" t="s">
        <v>35</v>
      </c>
      <c r="C21" s="9" t="s">
        <v>7</v>
      </c>
      <c r="D21" s="9"/>
      <c r="E21" s="9"/>
      <c r="F21" s="9">
        <v>6</v>
      </c>
      <c r="G21" s="10">
        <v>6</v>
      </c>
      <c r="H21" s="9">
        <f t="shared" si="0"/>
        <v>12</v>
      </c>
      <c r="I21" s="11">
        <v>542395</v>
      </c>
      <c r="J21" s="11">
        <f t="shared" si="1"/>
        <v>6508740</v>
      </c>
      <c r="K21" s="11">
        <f t="shared" si="2"/>
        <v>14463.866666666667</v>
      </c>
      <c r="L21" s="12" t="s">
        <v>9</v>
      </c>
    </row>
    <row r="22" spans="1:12" ht="157.5" customHeight="1" x14ac:dyDescent="0.25">
      <c r="A22" s="7">
        <v>19</v>
      </c>
      <c r="B22" s="8" t="s">
        <v>28</v>
      </c>
      <c r="C22" s="9" t="s">
        <v>7</v>
      </c>
      <c r="D22" s="9"/>
      <c r="E22" s="9">
        <v>5</v>
      </c>
      <c r="F22" s="9">
        <v>5</v>
      </c>
      <c r="G22" s="10">
        <v>5</v>
      </c>
      <c r="H22" s="9">
        <f t="shared" si="0"/>
        <v>15</v>
      </c>
      <c r="I22" s="11">
        <v>60000</v>
      </c>
      <c r="J22" s="11">
        <f t="shared" si="1"/>
        <v>900000</v>
      </c>
      <c r="K22" s="11">
        <f t="shared" si="2"/>
        <v>2000</v>
      </c>
      <c r="L22" s="12" t="s">
        <v>10</v>
      </c>
    </row>
    <row r="23" spans="1:12" ht="132" customHeight="1" x14ac:dyDescent="0.25">
      <c r="A23" s="7">
        <v>20</v>
      </c>
      <c r="B23" s="8" t="s">
        <v>29</v>
      </c>
      <c r="C23" s="9" t="s">
        <v>7</v>
      </c>
      <c r="D23" s="9">
        <v>4</v>
      </c>
      <c r="E23" s="9">
        <v>4</v>
      </c>
      <c r="F23" s="9"/>
      <c r="G23" s="10"/>
      <c r="H23" s="9">
        <f t="shared" si="0"/>
        <v>8</v>
      </c>
      <c r="I23" s="11">
        <v>85000</v>
      </c>
      <c r="J23" s="11">
        <f t="shared" si="1"/>
        <v>680000</v>
      </c>
      <c r="K23" s="11">
        <f t="shared" si="2"/>
        <v>1511.1111111111111</v>
      </c>
      <c r="L23" s="12" t="s">
        <v>10</v>
      </c>
    </row>
    <row r="24" spans="1:12" ht="144" customHeight="1" x14ac:dyDescent="0.25">
      <c r="A24" s="7">
        <v>21</v>
      </c>
      <c r="B24" s="13" t="s">
        <v>37</v>
      </c>
      <c r="C24" s="9" t="s">
        <v>7</v>
      </c>
      <c r="D24" s="9"/>
      <c r="E24" s="9"/>
      <c r="F24" s="9">
        <v>3</v>
      </c>
      <c r="G24" s="10">
        <v>3</v>
      </c>
      <c r="H24" s="9">
        <f t="shared" si="0"/>
        <v>6</v>
      </c>
      <c r="I24" s="11">
        <v>1045000</v>
      </c>
      <c r="J24" s="11">
        <f t="shared" si="1"/>
        <v>6270000</v>
      </c>
      <c r="K24" s="11">
        <f t="shared" si="2"/>
        <v>13933.333333333334</v>
      </c>
      <c r="L24" s="12" t="s">
        <v>9</v>
      </c>
    </row>
    <row r="25" spans="1:12" ht="31.5" x14ac:dyDescent="0.25">
      <c r="A25" s="7">
        <v>22</v>
      </c>
      <c r="B25" s="8" t="s">
        <v>31</v>
      </c>
      <c r="C25" s="9" t="s">
        <v>7</v>
      </c>
      <c r="D25" s="9">
        <v>2</v>
      </c>
      <c r="E25" s="9">
        <v>5</v>
      </c>
      <c r="F25" s="9">
        <v>2</v>
      </c>
      <c r="G25" s="10">
        <v>2</v>
      </c>
      <c r="H25" s="9">
        <f t="shared" si="0"/>
        <v>11</v>
      </c>
      <c r="I25" s="11">
        <v>84000</v>
      </c>
      <c r="J25" s="11">
        <f t="shared" si="1"/>
        <v>924000</v>
      </c>
      <c r="K25" s="11">
        <f t="shared" si="2"/>
        <v>2053.3333333333335</v>
      </c>
      <c r="L25" s="9" t="s">
        <v>10</v>
      </c>
    </row>
    <row r="26" spans="1:12" x14ac:dyDescent="0.25">
      <c r="A26" s="7">
        <v>23</v>
      </c>
      <c r="B26" s="8" t="s">
        <v>30</v>
      </c>
      <c r="C26" s="9" t="s">
        <v>7</v>
      </c>
      <c r="D26" s="9"/>
      <c r="E26" s="9">
        <v>1</v>
      </c>
      <c r="F26" s="9"/>
      <c r="G26" s="10"/>
      <c r="H26" s="9">
        <f t="shared" si="0"/>
        <v>1</v>
      </c>
      <c r="I26" s="11">
        <v>399000</v>
      </c>
      <c r="J26" s="11">
        <f t="shared" si="1"/>
        <v>399000</v>
      </c>
      <c r="K26" s="11">
        <f t="shared" si="2"/>
        <v>886.66666666666663</v>
      </c>
      <c r="L26" s="9" t="s">
        <v>10</v>
      </c>
    </row>
  </sheetData>
  <autoFilter ref="A3:L26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0B9871-D51E-4E20-B187-28ABBB86A4CD}"/>
</file>

<file path=customXml/itemProps2.xml><?xml version="1.0" encoding="utf-8"?>
<ds:datastoreItem xmlns:ds="http://schemas.openxmlformats.org/officeDocument/2006/customXml" ds:itemID="{53184FEC-8474-4EC4-9082-E5A78A318EE0}"/>
</file>

<file path=customXml/itemProps3.xml><?xml version="1.0" encoding="utf-8"?>
<ds:datastoreItem xmlns:ds="http://schemas.openxmlformats.org/officeDocument/2006/customXml" ds:itemID="{6DCB8341-DB68-40FE-8602-B9BA8B362C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Закуп - Приоритет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2025-07-04T04:26:31Z</dcterms:modified>
</cp:coreProperties>
</file>